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<sst xmlns="http://schemas.openxmlformats.org/spreadsheetml/2006/main" count="42" uniqueCount="22">
  <si>
    <t xml:space="preserve">    </t>
  </si>
  <si>
    <t>9th Grade Students</t>
  </si>
  <si>
    <t>%</t>
  </si>
  <si>
    <t>No.</t>
  </si>
  <si>
    <t>11th Grade Students</t>
  </si>
  <si>
    <t>12th Grade Students</t>
  </si>
  <si>
    <t xml:space="preserve">No. </t>
  </si>
  <si>
    <t>Not Stated</t>
  </si>
  <si>
    <t>10th Grade Students</t>
  </si>
  <si>
    <t>Students no longer in High School</t>
  </si>
  <si>
    <t>Students not yet in 9th Grade</t>
  </si>
  <si>
    <t>(Mean 2.85)</t>
  </si>
  <si>
    <t xml:space="preserve">  AP SCORE DISTRIBUTIONS FOR SPECIFIC STUDENT GRADE-LEVEL GROUPS</t>
  </si>
  <si>
    <t>(Mean 2.69)</t>
  </si>
  <si>
    <t>(Mean 2.42)</t>
  </si>
  <si>
    <t>(Mean 2.81)</t>
  </si>
  <si>
    <t>(Mean 2.93)</t>
  </si>
  <si>
    <t>(Mean 3.37)</t>
  </si>
  <si>
    <t>(Mean 3.33)</t>
  </si>
  <si>
    <t>(Mean 2.86)</t>
  </si>
  <si>
    <t>Score</t>
  </si>
  <si>
    <t>Total Scores - All Students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</si>
</sst>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9"/>
      <name val="Arial"/>
      <family val="2"/>
    </font>
    <font>
      <b/>
      <sz val="12"/>
      <name val="Serifa Std 45 Light"/>
      <family val="1"/>
    </font>
    <font>
      <sz val="16"/>
      <name val="Serifa Std 45 Light"/>
      <family val="1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G38" sqref="G38:G39"/>
    </sheetView>
  </sheetViews>
  <sheetFormatPr defaultColWidth="9.140625" defaultRowHeight="12.75"/>
  <cols>
    <col min="1" max="1" width="9.1406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9.140625" style="1" customWidth="1"/>
    <col min="7" max="7" width="9.851562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8515625" style="1" customWidth="1"/>
    <col min="13" max="13" width="9.421875" style="1" customWidth="1"/>
    <col min="14" max="14" width="3.00390625" style="1" customWidth="1"/>
    <col min="15" max="16384" width="9.140625" style="1" customWidth="1"/>
  </cols>
  <sheetData>
    <row r="1" spans="1:14" s="2" customFormat="1" ht="20.2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="3" customFormat="1" ht="12"/>
    <row r="3" spans="1:2" s="3" customFormat="1" ht="12">
      <c r="A3" s="4"/>
      <c r="B3" s="4"/>
    </row>
    <row r="4" spans="1:12" s="3" customFormat="1" ht="12">
      <c r="A4" s="4"/>
      <c r="B4" s="4"/>
      <c r="C4" s="16" t="s">
        <v>1</v>
      </c>
      <c r="D4" s="16"/>
      <c r="E4" s="16"/>
      <c r="J4" s="16" t="s">
        <v>8</v>
      </c>
      <c r="K4" s="16"/>
      <c r="L4" s="16"/>
    </row>
    <row r="5" spans="1:2" s="3" customFormat="1" ht="12">
      <c r="A5" s="4"/>
      <c r="B5" s="4"/>
    </row>
    <row r="6" spans="1:12" s="3" customFormat="1" ht="12">
      <c r="A6" s="5" t="s">
        <v>20</v>
      </c>
      <c r="B6" s="6"/>
      <c r="C6" s="5" t="s">
        <v>3</v>
      </c>
      <c r="D6" s="6"/>
      <c r="E6" s="5" t="s">
        <v>2</v>
      </c>
      <c r="F6" s="6"/>
      <c r="G6" s="4"/>
      <c r="H6" s="5" t="s">
        <v>20</v>
      </c>
      <c r="I6" s="6"/>
      <c r="J6" s="5" t="s">
        <v>3</v>
      </c>
      <c r="K6" s="4"/>
      <c r="L6" s="5" t="s">
        <v>2</v>
      </c>
    </row>
    <row r="7" spans="1:9" s="3" customFormat="1" ht="9" customHeight="1">
      <c r="A7" s="4"/>
      <c r="B7" s="4"/>
      <c r="H7" s="4"/>
      <c r="I7" s="4"/>
    </row>
    <row r="8" spans="1:12" s="3" customFormat="1" ht="12">
      <c r="A8" s="4">
        <v>5</v>
      </c>
      <c r="B8" s="4"/>
      <c r="C8" s="7">
        <v>6560</v>
      </c>
      <c r="D8" s="7"/>
      <c r="E8" s="8">
        <f>(C8/C13)*100</f>
        <v>10.971367407010971</v>
      </c>
      <c r="H8" s="4">
        <v>5</v>
      </c>
      <c r="I8" s="4"/>
      <c r="J8" s="7">
        <v>50017</v>
      </c>
      <c r="K8" s="7"/>
      <c r="L8" s="8">
        <f>(J8/J13)*100</f>
        <v>14.8434254104296</v>
      </c>
    </row>
    <row r="9" spans="1:12" s="3" customFormat="1" ht="12">
      <c r="A9" s="4">
        <v>4</v>
      </c>
      <c r="B9" s="4"/>
      <c r="C9" s="7">
        <v>8564</v>
      </c>
      <c r="D9" s="7"/>
      <c r="E9" s="8">
        <f>(C9/C13)*100</f>
        <v>14.322986352689323</v>
      </c>
      <c r="H9" s="4">
        <v>4</v>
      </c>
      <c r="I9" s="4"/>
      <c r="J9" s="7">
        <v>60390</v>
      </c>
      <c r="K9" s="7"/>
      <c r="L9" s="8">
        <f>(J9/J13)*100</f>
        <v>17.92179580014482</v>
      </c>
    </row>
    <row r="10" spans="1:13" s="3" customFormat="1" ht="12">
      <c r="A10" s="4">
        <v>3</v>
      </c>
      <c r="B10" s="4"/>
      <c r="C10" s="7">
        <v>11031</v>
      </c>
      <c r="D10" s="7"/>
      <c r="E10" s="9">
        <f>(C10/C13)*100</f>
        <v>18.4489563821247</v>
      </c>
      <c r="F10" s="10">
        <f>(C8+C9+C10)/C13</f>
        <v>0.4374331014182499</v>
      </c>
      <c r="H10" s="4">
        <v>3</v>
      </c>
      <c r="I10" s="4"/>
      <c r="J10" s="7">
        <v>81670</v>
      </c>
      <c r="K10" s="7"/>
      <c r="L10" s="9">
        <f>(J10/J13)*100</f>
        <v>24.237010481831884</v>
      </c>
      <c r="M10" s="10">
        <f>(J8+J9+J10)/J13</f>
        <v>0.5700223169240631</v>
      </c>
    </row>
    <row r="11" spans="1:12" s="3" customFormat="1" ht="12">
      <c r="A11" s="4">
        <v>2</v>
      </c>
      <c r="B11" s="4"/>
      <c r="C11" s="7">
        <v>10981</v>
      </c>
      <c r="D11" s="7"/>
      <c r="E11" s="8">
        <f>(C11/C13)*100</f>
        <v>18.365333154937115</v>
      </c>
      <c r="H11" s="4">
        <v>2</v>
      </c>
      <c r="I11" s="4"/>
      <c r="J11" s="7">
        <v>66342</v>
      </c>
      <c r="K11" s="7"/>
      <c r="L11" s="8">
        <f>(J11/J13)*100</f>
        <v>19.68815659833098</v>
      </c>
    </row>
    <row r="12" spans="1:12" s="3" customFormat="1" ht="12">
      <c r="A12" s="4">
        <v>1</v>
      </c>
      <c r="B12" s="4"/>
      <c r="C12" s="11">
        <v>22656</v>
      </c>
      <c r="D12" s="11"/>
      <c r="E12" s="8">
        <f>(C12/C13)*100</f>
        <v>37.891356703237896</v>
      </c>
      <c r="H12" s="4">
        <v>1</v>
      </c>
      <c r="I12" s="4"/>
      <c r="J12" s="11">
        <v>78545</v>
      </c>
      <c r="K12" s="11"/>
      <c r="L12" s="8">
        <f>(J12/J13)*100</f>
        <v>23.309611709262708</v>
      </c>
    </row>
    <row r="13" spans="1:13" s="3" customFormat="1" ht="12">
      <c r="A13" s="12"/>
      <c r="B13" s="12"/>
      <c r="C13" s="7">
        <f>SUM(C8:C12)</f>
        <v>59792</v>
      </c>
      <c r="D13" s="7"/>
      <c r="E13" s="8">
        <f>SUM(E8:E12)</f>
        <v>100</v>
      </c>
      <c r="F13" s="3" t="s">
        <v>14</v>
      </c>
      <c r="H13" s="4"/>
      <c r="I13" s="4"/>
      <c r="J13" s="7">
        <f>SUM(J8:J12)</f>
        <v>336964</v>
      </c>
      <c r="K13" s="7"/>
      <c r="L13" s="8">
        <f>SUM(L8:L12)</f>
        <v>100</v>
      </c>
      <c r="M13" s="3" t="s">
        <v>15</v>
      </c>
    </row>
    <row r="14" spans="1:9" s="3" customFormat="1" ht="12">
      <c r="A14" s="4"/>
      <c r="B14" s="4"/>
      <c r="H14" s="4"/>
      <c r="I14" s="4"/>
    </row>
    <row r="15" spans="1:9" s="3" customFormat="1" ht="12">
      <c r="A15" s="4"/>
      <c r="B15" s="4"/>
      <c r="H15" s="4"/>
      <c r="I15" s="4"/>
    </row>
    <row r="16" spans="1:12" s="3" customFormat="1" ht="12">
      <c r="A16" s="4"/>
      <c r="B16" s="4"/>
      <c r="C16" s="16" t="s">
        <v>4</v>
      </c>
      <c r="D16" s="16"/>
      <c r="E16" s="16"/>
      <c r="H16" s="4"/>
      <c r="I16" s="4"/>
      <c r="J16" s="16" t="s">
        <v>5</v>
      </c>
      <c r="K16" s="16"/>
      <c r="L16" s="16"/>
    </row>
    <row r="17" spans="1:13" s="3" customFormat="1" ht="12">
      <c r="A17" s="5" t="s">
        <v>20</v>
      </c>
      <c r="B17" s="6"/>
      <c r="C17" s="5" t="s">
        <v>3</v>
      </c>
      <c r="D17" s="4"/>
      <c r="E17" s="5" t="s">
        <v>2</v>
      </c>
      <c r="F17" s="4"/>
      <c r="G17" s="4"/>
      <c r="H17" s="5" t="s">
        <v>20</v>
      </c>
      <c r="I17" s="6"/>
      <c r="J17" s="5" t="s">
        <v>6</v>
      </c>
      <c r="K17" s="4"/>
      <c r="L17" s="5" t="s">
        <v>2</v>
      </c>
      <c r="M17" s="4"/>
    </row>
    <row r="18" spans="1:9" s="3" customFormat="1" ht="9" customHeight="1">
      <c r="A18" s="4"/>
      <c r="B18" s="4"/>
      <c r="H18" s="4"/>
      <c r="I18" s="4"/>
    </row>
    <row r="19" spans="1:12" s="3" customFormat="1" ht="12">
      <c r="A19" s="4">
        <v>5</v>
      </c>
      <c r="B19" s="4"/>
      <c r="C19" s="7">
        <v>183121</v>
      </c>
      <c r="D19" s="7"/>
      <c r="E19" s="8">
        <f>(C19/C24)*100</f>
        <v>15.7773707282778</v>
      </c>
      <c r="H19" s="4">
        <v>5</v>
      </c>
      <c r="I19" s="4"/>
      <c r="J19" s="7">
        <v>227085</v>
      </c>
      <c r="K19" s="7"/>
      <c r="L19" s="8">
        <f>(J19/J24)*100</f>
        <v>15.01941541446999</v>
      </c>
    </row>
    <row r="20" spans="1:13" s="3" customFormat="1" ht="12">
      <c r="A20" s="4">
        <v>4</v>
      </c>
      <c r="B20" s="4"/>
      <c r="C20" s="7">
        <v>235835</v>
      </c>
      <c r="D20" s="7"/>
      <c r="E20" s="8">
        <f>(C20/C24)*100</f>
        <v>20.319112639748557</v>
      </c>
      <c r="H20" s="4">
        <v>4</v>
      </c>
      <c r="I20" s="4"/>
      <c r="J20" s="7">
        <v>294728</v>
      </c>
      <c r="K20" s="7"/>
      <c r="L20" s="13">
        <f>(J20/J24)*100</f>
        <v>19.49332746009605</v>
      </c>
      <c r="M20" s="14"/>
    </row>
    <row r="21" spans="1:13" s="3" customFormat="1" ht="12">
      <c r="A21" s="4">
        <v>3</v>
      </c>
      <c r="B21" s="4"/>
      <c r="C21" s="7">
        <v>274250</v>
      </c>
      <c r="D21" s="7"/>
      <c r="E21" s="9">
        <f>(C21/C24)*100</f>
        <v>23.628878840931336</v>
      </c>
      <c r="F21" s="10">
        <f>(C19+C20+C21)/C24</f>
        <v>0.5972536220895769</v>
      </c>
      <c r="H21" s="4">
        <v>3</v>
      </c>
      <c r="I21" s="4"/>
      <c r="J21" s="7">
        <v>351880</v>
      </c>
      <c r="K21" s="7"/>
      <c r="L21" s="9">
        <f>(J21/J24)*100</f>
        <v>23.273364141373055</v>
      </c>
      <c r="M21" s="10">
        <f>(J19+J20+J21)/J24</f>
        <v>0.5778610701593909</v>
      </c>
    </row>
    <row r="22" spans="1:12" s="3" customFormat="1" ht="12">
      <c r="A22" s="4">
        <v>2</v>
      </c>
      <c r="B22" s="4"/>
      <c r="C22" s="7">
        <v>251961</v>
      </c>
      <c r="D22" s="7"/>
      <c r="E22" s="8">
        <f>(C22/C24)*100</f>
        <v>21.708499331412582</v>
      </c>
      <c r="H22" s="4">
        <v>2</v>
      </c>
      <c r="I22" s="4"/>
      <c r="J22" s="7">
        <v>299052</v>
      </c>
      <c r="K22" s="7"/>
      <c r="L22" s="8">
        <f>(J22/J24)*100</f>
        <v>19.779317077429507</v>
      </c>
    </row>
    <row r="23" spans="1:12" s="3" customFormat="1" ht="12">
      <c r="A23" s="4">
        <v>1</v>
      </c>
      <c r="B23" s="4"/>
      <c r="C23" s="11">
        <v>215489</v>
      </c>
      <c r="D23" s="11"/>
      <c r="E23" s="8">
        <f>(C23/C24)*100</f>
        <v>18.566138459629727</v>
      </c>
      <c r="H23" s="4">
        <v>1</v>
      </c>
      <c r="I23" s="4"/>
      <c r="J23" s="11">
        <v>339198</v>
      </c>
      <c r="K23" s="11"/>
      <c r="L23" s="8">
        <f>(J23/J24)*100</f>
        <v>22.4345759066314</v>
      </c>
    </row>
    <row r="24" spans="1:13" s="3" customFormat="1" ht="12">
      <c r="A24" s="4"/>
      <c r="B24" s="4"/>
      <c r="C24" s="7">
        <f>SUM(C19:C23)</f>
        <v>1160656</v>
      </c>
      <c r="D24" s="7"/>
      <c r="E24" s="8">
        <f>SUM(E19:E23)</f>
        <v>100</v>
      </c>
      <c r="F24" s="3" t="s">
        <v>16</v>
      </c>
      <c r="H24" s="4"/>
      <c r="I24" s="4"/>
      <c r="J24" s="7">
        <f>SUM(J19:J23)</f>
        <v>1511943</v>
      </c>
      <c r="K24" s="7"/>
      <c r="L24" s="8">
        <f>SUM(L19:L23)</f>
        <v>100</v>
      </c>
      <c r="M24" s="3" t="s">
        <v>11</v>
      </c>
    </row>
    <row r="25" spans="1:9" s="3" customFormat="1" ht="12">
      <c r="A25" s="4"/>
      <c r="B25" s="4"/>
      <c r="H25" s="4"/>
      <c r="I25" s="4"/>
    </row>
    <row r="26" spans="1:9" s="3" customFormat="1" ht="12">
      <c r="A26" s="4"/>
      <c r="B26" s="4"/>
      <c r="H26" s="4"/>
      <c r="I26" s="4"/>
    </row>
    <row r="27" spans="1:13" s="3" customFormat="1" ht="12">
      <c r="A27" s="4"/>
      <c r="B27" s="4"/>
      <c r="C27" s="16" t="s">
        <v>9</v>
      </c>
      <c r="D27" s="16"/>
      <c r="E27" s="16"/>
      <c r="F27" s="16"/>
      <c r="H27" s="4"/>
      <c r="I27" s="4"/>
      <c r="J27" s="16" t="s">
        <v>10</v>
      </c>
      <c r="K27" s="16"/>
      <c r="L27" s="16"/>
      <c r="M27" s="16"/>
    </row>
    <row r="28" spans="1:9" s="3" customFormat="1" ht="9" customHeight="1">
      <c r="A28" s="4"/>
      <c r="B28" s="4"/>
      <c r="H28" s="4"/>
      <c r="I28" s="4"/>
    </row>
    <row r="29" spans="1:12" s="3" customFormat="1" ht="12">
      <c r="A29" s="5" t="s">
        <v>20</v>
      </c>
      <c r="B29" s="6"/>
      <c r="C29" s="5" t="s">
        <v>3</v>
      </c>
      <c r="D29" s="4"/>
      <c r="E29" s="5" t="s">
        <v>2</v>
      </c>
      <c r="F29" s="4"/>
      <c r="G29" s="4"/>
      <c r="H29" s="5" t="s">
        <v>20</v>
      </c>
      <c r="I29" s="6"/>
      <c r="J29" s="5" t="s">
        <v>3</v>
      </c>
      <c r="K29" s="4"/>
      <c r="L29" s="5" t="s">
        <v>2</v>
      </c>
    </row>
    <row r="30" spans="1:9" s="3" customFormat="1" ht="9" customHeight="1">
      <c r="A30" s="4"/>
      <c r="B30" s="4"/>
      <c r="H30" s="4"/>
      <c r="I30" s="4"/>
    </row>
    <row r="31" spans="1:12" s="3" customFormat="1" ht="12">
      <c r="A31" s="4">
        <v>5</v>
      </c>
      <c r="B31" s="4"/>
      <c r="C31" s="7">
        <v>786</v>
      </c>
      <c r="D31" s="7"/>
      <c r="E31" s="8">
        <f>(C31/C36)*100</f>
        <v>28.833455612619225</v>
      </c>
      <c r="H31" s="4">
        <v>5</v>
      </c>
      <c r="I31" s="4"/>
      <c r="J31" s="7">
        <v>953</v>
      </c>
      <c r="K31" s="7"/>
      <c r="L31" s="8">
        <f>(J31/J36)*100</f>
        <v>22.412982126058324</v>
      </c>
    </row>
    <row r="32" spans="1:12" s="3" customFormat="1" ht="12">
      <c r="A32" s="4">
        <v>4</v>
      </c>
      <c r="B32" s="4"/>
      <c r="C32" s="7">
        <v>640</v>
      </c>
      <c r="D32" s="7"/>
      <c r="E32" s="8">
        <f>(C32/C36)*100</f>
        <v>23.47762289068232</v>
      </c>
      <c r="H32" s="4">
        <v>4</v>
      </c>
      <c r="I32" s="4"/>
      <c r="J32" s="7">
        <v>1233</v>
      </c>
      <c r="K32" s="7"/>
      <c r="L32" s="8">
        <f>(J32/J36)*100</f>
        <v>28.998118532455315</v>
      </c>
    </row>
    <row r="33" spans="1:13" s="3" customFormat="1" ht="12">
      <c r="A33" s="4">
        <v>3</v>
      </c>
      <c r="B33" s="4"/>
      <c r="C33" s="7">
        <v>532</v>
      </c>
      <c r="D33" s="7"/>
      <c r="E33" s="9">
        <f>(C33/C36)*100</f>
        <v>19.515774027879676</v>
      </c>
      <c r="F33" s="10">
        <f>(C31+C32+C33)/C36</f>
        <v>0.7182685253118122</v>
      </c>
      <c r="H33" s="4">
        <v>3</v>
      </c>
      <c r="I33" s="4"/>
      <c r="J33" s="7">
        <v>858</v>
      </c>
      <c r="K33" s="7"/>
      <c r="L33" s="9">
        <f>(J33/J36)*100</f>
        <v>20.17873941674506</v>
      </c>
      <c r="M33" s="10">
        <f>(J31+J32+J33)/J36</f>
        <v>0.715898400752587</v>
      </c>
    </row>
    <row r="34" spans="1:12" s="3" customFormat="1" ht="12">
      <c r="A34" s="4">
        <v>2</v>
      </c>
      <c r="B34" s="4"/>
      <c r="C34" s="7">
        <v>326</v>
      </c>
      <c r="D34" s="7"/>
      <c r="E34" s="8">
        <f>(C34/C36)*100</f>
        <v>11.958914159941306</v>
      </c>
      <c r="H34" s="4">
        <v>2</v>
      </c>
      <c r="I34" s="4"/>
      <c r="J34" s="7">
        <v>686</v>
      </c>
      <c r="K34" s="7"/>
      <c r="L34" s="8">
        <f>(J34/J36)*100</f>
        <v>16.133584195672622</v>
      </c>
    </row>
    <row r="35" spans="1:12" s="3" customFormat="1" ht="12">
      <c r="A35" s="4">
        <v>1</v>
      </c>
      <c r="B35" s="4"/>
      <c r="C35" s="11">
        <v>442</v>
      </c>
      <c r="D35" s="11"/>
      <c r="E35" s="8">
        <f>(C35/C36)*100</f>
        <v>16.214233308877475</v>
      </c>
      <c r="H35" s="4">
        <v>1</v>
      </c>
      <c r="I35" s="4"/>
      <c r="J35" s="11">
        <v>522</v>
      </c>
      <c r="K35" s="11"/>
      <c r="L35" s="8">
        <f>(J35/J36)*100</f>
        <v>12.276575729068675</v>
      </c>
    </row>
    <row r="36" spans="1:13" s="3" customFormat="1" ht="12">
      <c r="A36" s="4"/>
      <c r="B36" s="4"/>
      <c r="C36" s="7">
        <f>SUM(C31:C35)</f>
        <v>2726</v>
      </c>
      <c r="D36" s="7"/>
      <c r="E36" s="8">
        <f>SUM(E31:E35)</f>
        <v>100</v>
      </c>
      <c r="F36" s="3" t="s">
        <v>17</v>
      </c>
      <c r="H36" s="4"/>
      <c r="I36" s="4"/>
      <c r="J36" s="7">
        <v>4252</v>
      </c>
      <c r="K36" s="7"/>
      <c r="L36" s="8">
        <f>SUM(L31:L35)</f>
        <v>100</v>
      </c>
      <c r="M36" s="3" t="s">
        <v>18</v>
      </c>
    </row>
    <row r="37" spans="1:9" s="3" customFormat="1" ht="12">
      <c r="A37" s="4"/>
      <c r="B37" s="4"/>
      <c r="H37" s="4"/>
      <c r="I37" s="4"/>
    </row>
    <row r="38" spans="1:9" s="3" customFormat="1" ht="12">
      <c r="A38" s="4"/>
      <c r="B38" s="4"/>
      <c r="H38" s="4"/>
      <c r="I38" s="4"/>
    </row>
    <row r="39" spans="1:13" s="3" customFormat="1" ht="12">
      <c r="A39" s="4"/>
      <c r="B39" s="4"/>
      <c r="C39" s="16" t="s">
        <v>7</v>
      </c>
      <c r="D39" s="16"/>
      <c r="E39" s="16"/>
      <c r="F39" s="3" t="s">
        <v>0</v>
      </c>
      <c r="H39" s="4"/>
      <c r="I39" s="4"/>
      <c r="J39" s="16" t="s">
        <v>21</v>
      </c>
      <c r="K39" s="16"/>
      <c r="L39" s="16"/>
      <c r="M39" s="16"/>
    </row>
    <row r="40" spans="1:9" s="3" customFormat="1" ht="9" customHeight="1">
      <c r="A40" s="4"/>
      <c r="B40" s="4"/>
      <c r="H40" s="4"/>
      <c r="I40" s="4"/>
    </row>
    <row r="41" spans="1:12" s="3" customFormat="1" ht="12">
      <c r="A41" s="5" t="s">
        <v>20</v>
      </c>
      <c r="B41" s="6"/>
      <c r="C41" s="5" t="s">
        <v>3</v>
      </c>
      <c r="D41" s="4"/>
      <c r="E41" s="5" t="s">
        <v>2</v>
      </c>
      <c r="F41" s="4"/>
      <c r="G41" s="4"/>
      <c r="H41" s="5" t="s">
        <v>20</v>
      </c>
      <c r="I41" s="6"/>
      <c r="J41" s="5" t="s">
        <v>3</v>
      </c>
      <c r="K41" s="4"/>
      <c r="L41" s="5" t="s">
        <v>2</v>
      </c>
    </row>
    <row r="42" spans="1:9" s="3" customFormat="1" ht="9" customHeight="1">
      <c r="A42" s="4"/>
      <c r="B42" s="4"/>
      <c r="H42" s="4"/>
      <c r="I42" s="4"/>
    </row>
    <row r="43" spans="1:12" s="3" customFormat="1" ht="12">
      <c r="A43" s="4">
        <v>5</v>
      </c>
      <c r="B43" s="4"/>
      <c r="C43" s="7">
        <v>17164</v>
      </c>
      <c r="D43" s="7"/>
      <c r="E43" s="8">
        <f>(C43/C48)*100</f>
        <v>12.538351401104519</v>
      </c>
      <c r="H43" s="4">
        <v>5</v>
      </c>
      <c r="I43" s="4"/>
      <c r="J43" s="7">
        <v>485686</v>
      </c>
      <c r="K43" s="7"/>
      <c r="L43" s="8">
        <f>(J43/J48)*100</f>
        <v>15.115219133425143</v>
      </c>
    </row>
    <row r="44" spans="1:13" s="3" customFormat="1" ht="12">
      <c r="A44" s="4">
        <v>4</v>
      </c>
      <c r="B44" s="4"/>
      <c r="C44" s="7">
        <v>24250</v>
      </c>
      <c r="D44" s="7"/>
      <c r="E44" s="8">
        <f>(C44/C48)*100</f>
        <v>17.714694795897497</v>
      </c>
      <c r="H44" s="4">
        <v>4</v>
      </c>
      <c r="I44" s="4"/>
      <c r="J44" s="7">
        <v>625640</v>
      </c>
      <c r="K44" s="7"/>
      <c r="L44" s="13">
        <f>(J44/J48)*100</f>
        <v>19.47078091325693</v>
      </c>
      <c r="M44" s="14"/>
    </row>
    <row r="45" spans="1:13" s="3" customFormat="1" ht="12">
      <c r="A45" s="4">
        <v>3</v>
      </c>
      <c r="B45" s="4"/>
      <c r="C45" s="7">
        <v>30122</v>
      </c>
      <c r="D45" s="7"/>
      <c r="E45" s="9">
        <f>(C45/C48)*100</f>
        <v>22.004207696578323</v>
      </c>
      <c r="F45" s="10">
        <f>(C43+C44+C45)/C48</f>
        <v>0.5225725389358034</v>
      </c>
      <c r="H45" s="4">
        <v>3</v>
      </c>
      <c r="I45" s="4"/>
      <c r="J45" s="7">
        <v>750343</v>
      </c>
      <c r="K45" s="7"/>
      <c r="L45" s="9">
        <f>(J45/J48)*100</f>
        <v>23.351710508912387</v>
      </c>
      <c r="M45" s="10">
        <f>(J43+J44+J45)/J48</f>
        <v>0.5793771055559446</v>
      </c>
    </row>
    <row r="46" spans="1:12" s="3" customFormat="1" ht="12">
      <c r="A46" s="4">
        <v>2</v>
      </c>
      <c r="B46" s="4"/>
      <c r="C46" s="7">
        <v>29112</v>
      </c>
      <c r="D46" s="7"/>
      <c r="E46" s="8">
        <f>(C46/C48)*100</f>
        <v>21.26639978961517</v>
      </c>
      <c r="H46" s="4">
        <v>2</v>
      </c>
      <c r="I46" s="4"/>
      <c r="J46" s="7">
        <v>658460</v>
      </c>
      <c r="K46" s="7"/>
      <c r="L46" s="8">
        <f>(J46/J48)*100</f>
        <v>20.492184643154463</v>
      </c>
    </row>
    <row r="47" spans="1:12" s="3" customFormat="1" ht="12">
      <c r="A47" s="4">
        <v>1</v>
      </c>
      <c r="B47" s="4"/>
      <c r="C47" s="11">
        <v>36244</v>
      </c>
      <c r="D47" s="11"/>
      <c r="E47" s="8">
        <f>(C47/C48)*100</f>
        <v>26.476346316804488</v>
      </c>
      <c r="H47" s="4">
        <v>1</v>
      </c>
      <c r="I47" s="4"/>
      <c r="J47" s="11">
        <v>693096</v>
      </c>
      <c r="K47" s="11"/>
      <c r="L47" s="8">
        <f>(J47/J48)*100</f>
        <v>21.57010480125108</v>
      </c>
    </row>
    <row r="48" spans="1:13" s="3" customFormat="1" ht="12">
      <c r="A48" s="4"/>
      <c r="B48" s="4"/>
      <c r="C48" s="7">
        <f>SUM(C43:C47)</f>
        <v>136892</v>
      </c>
      <c r="D48" s="7"/>
      <c r="E48" s="8">
        <f>SUM(E43:E47)</f>
        <v>100</v>
      </c>
      <c r="F48" s="3" t="s">
        <v>13</v>
      </c>
      <c r="H48" s="4"/>
      <c r="I48" s="4"/>
      <c r="J48" s="7">
        <f>SUM(J43:J47)</f>
        <v>3213225</v>
      </c>
      <c r="K48" s="7"/>
      <c r="L48" s="8">
        <f>SUM(L43:L47)</f>
        <v>100</v>
      </c>
      <c r="M48" s="3" t="s">
        <v>19</v>
      </c>
    </row>
    <row r="49" s="3" customFormat="1" ht="12"/>
    <row r="50" s="3" customFormat="1" ht="12"/>
    <row r="51" s="3" customFormat="1" ht="12"/>
    <row r="52" s="3" customFormat="1" ht="12"/>
    <row r="53" s="3" customFormat="1" ht="12"/>
  </sheetData>
  <sheetProtection/>
  <mergeCells count="9">
    <mergeCell ref="A1:N1"/>
    <mergeCell ref="C39:E39"/>
    <mergeCell ref="J39:M39"/>
    <mergeCell ref="J27:M27"/>
    <mergeCell ref="C27:F27"/>
    <mergeCell ref="C4:E4"/>
    <mergeCell ref="J4:L4"/>
    <mergeCell ref="C16:E16"/>
    <mergeCell ref="J16:L16"/>
  </mergeCells>
  <printOptions/>
  <pageMargins left="0.65" right="0.25" top="1.96" bottom="0.65" header="0.5" footer="0.25"/>
  <pageSetup horizontalDpi="600" verticalDpi="600" orientation="portrait" scale="98" r:id="rId1"/>
  <headerFooter scaleWithDoc="0">
    <oddFooter>&amp;C&amp;"Serifa Std 45 Light,Regular"&amp;8© 2010 The College Board. College Board, Advanced Placement Program, AP, AP Central and the acorn logo are registered trademarks of the College Board. 
inspiring minds is a trademark owned by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S. Giordano</dc:creator>
  <cp:keywords/>
  <dc:description/>
  <cp:lastModifiedBy>Krajewski, Nicole</cp:lastModifiedBy>
  <cp:lastPrinted>2010-09-08T18:19:45Z</cp:lastPrinted>
  <dcterms:created xsi:type="dcterms:W3CDTF">1999-07-31T14:39:54Z</dcterms:created>
  <dcterms:modified xsi:type="dcterms:W3CDTF">2010-09-08T18:20:14Z</dcterms:modified>
  <cp:category/>
  <cp:version/>
  <cp:contentType/>
  <cp:contentStatus/>
</cp:coreProperties>
</file>